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<sst xmlns="http://schemas.openxmlformats.org/spreadsheetml/2006/main" count="25">
  <si>
    <t>附件：</t>
  </si>
  <si>
    <t>2024年天津市市级财政拨款“三公”经费决算表</t>
  </si>
  <si>
    <t>单位：亿元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</si>
  <si>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</si>
  <si>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</si>
  <si>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</si>
  <si>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</si>
  <si>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</si>
  <si>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</si>
  <si>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运行维护费</t>
  </si>
  <si>
    <t>注：表内数据为2024年财政拨款和以前年度财政拨款结转资金安排的“三公”经费支出。</t>
  </si>
  <si>
    <t>一般公共</t>
  </si>
  <si>
    <t>政府性</t>
  </si>
  <si>
    <t>年初预算数</t>
  </si>
  <si>
    <t>总计</t>
  </si>
  <si>
    <t>一般</t>
  </si>
  <si>
    <t>政府</t>
  </si>
  <si>
    <t>出国</t>
  </si>
  <si>
    <t>公车和</t>
  </si>
  <si>
    <t>接待</t>
  </si>
  <si>
    <t>购置</t>
  </si>
  <si>
    <t>维护</t>
  </si>
  <si>
    <t>公车</t>
  </si>
  <si>
    <t>公务接待</t>
  </si>
  <si>
    <t>运维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</si>
</sst>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%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黑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1" fillId="2" borderId="0" xfId="39" applyFont="1" applyFill="1" applyAlignment="1">
      <alignment vertical="center" wrapText="1"/>
    </xf>
    <xf numFmtId="0" fontId="2" fillId="2" borderId="0" xfId="39" applyFont="1" applyFill="1" applyAlignment="1">
      <alignment vertical="center" wrapText="1"/>
    </xf>
    <xf numFmtId="0" fontId="3" fillId="0" borderId="0" xfId="39" applyFont="1" applyAlignment="1">
      <alignment horizontal="center" vertical="center" wrapText="1"/>
    </xf>
    <xf numFmtId="0" fontId="3" fillId="0" borderId="0" xfId="39" applyFont="1" applyAlignment="1">
      <alignment vertical="center" wrapText="1"/>
    </xf>
    <xf numFmtId="0" fontId="3" fillId="0" borderId="0" xfId="39" applyAlignment="1">
      <alignment vertical="center" wrapText="1"/>
    </xf>
    <xf numFmtId="0" fontId="3" fillId="0" borderId="0" xfId="0" applyFont="1" applyFill="1" applyBorder="1" applyAlignment="1"/>
    <xf numFmtId="0" fontId="4" fillId="0" borderId="0" xfId="1" applyFont="1" applyAlignment="1">
      <alignment horizontal="left" vertical="center"/>
    </xf>
    <xf numFmtId="0" fontId="5" fillId="2" borderId="0" xfId="39" applyFont="1" applyFill="1" applyAlignment="1">
      <alignment horizontal="center" vertical="center" wrapText="1"/>
    </xf>
    <xf numFmtId="0" fontId="6" fillId="2" borderId="0" xfId="1" applyFont="1" applyFill="1" applyAlignment="1">
      <alignment horizontal="left" vertical="center"/>
    </xf>
    <xf numFmtId="0" fontId="2" fillId="2" borderId="0" xfId="39" applyFont="1" applyFill="1" applyBorder="1" applyAlignment="1">
      <alignment vertical="center" wrapText="1"/>
    </xf>
    <xf numFmtId="0" fontId="6" fillId="2" borderId="0" xfId="1" applyFont="1" applyFill="1" applyAlignment="1">
      <alignment horizontal="right" vertical="center"/>
    </xf>
    <xf numFmtId="0" fontId="7" fillId="0" borderId="1" xfId="39" applyNumberFormat="1" applyFont="1" applyFill="1" applyBorder="1" applyAlignment="1">
      <alignment horizontal="center" vertical="center" wrapText="1"/>
    </xf>
    <xf numFmtId="0" fontId="7" fillId="0" borderId="2" xfId="39" applyNumberFormat="1" applyFont="1" applyFill="1" applyBorder="1" applyAlignment="1">
      <alignment horizontal="center" vertical="center" wrapText="1"/>
    </xf>
    <xf numFmtId="0" fontId="7" fillId="0" borderId="3" xfId="39" applyNumberFormat="1" applyFont="1" applyFill="1" applyBorder="1" applyAlignment="1">
      <alignment horizontal="center" vertical="center" wrapText="1"/>
    </xf>
    <xf numFmtId="0" fontId="7" fillId="0" borderId="4" xfId="39" applyNumberFormat="1" applyFont="1" applyFill="1" applyBorder="1" applyAlignment="1">
      <alignment horizontal="center" vertical="center" wrapText="1"/>
    </xf>
    <xf numFmtId="0" fontId="7" fillId="0" borderId="5" xfId="39" applyNumberFormat="1" applyFont="1" applyFill="1" applyBorder="1" applyAlignment="1">
      <alignment horizontal="center" vertical="center" wrapText="1"/>
    </xf>
    <xf numFmtId="0" fontId="7" fillId="0" borderId="6" xfId="39" applyNumberFormat="1" applyFont="1" applyFill="1" applyBorder="1" applyAlignment="1">
      <alignment horizontal="center" vertical="center" wrapText="1"/>
    </xf>
    <xf numFmtId="0" fontId="7" fillId="0" borderId="4" xfId="39" applyNumberFormat="1" applyFont="1" applyBorder="1" applyAlignment="1">
      <alignment horizontal="center" vertical="center" wrapText="1"/>
    </xf>
    <xf numFmtId="0" fontId="7" fillId="0" borderId="5" xfId="39" applyNumberFormat="1" applyFont="1" applyBorder="1" applyAlignment="1">
      <alignment horizontal="center" vertical="center" wrapText="1"/>
    </xf>
    <xf numFmtId="0" fontId="7" fillId="0" borderId="6" xfId="39" applyNumberFormat="1" applyFont="1" applyBorder="1" applyAlignment="1">
      <alignment horizontal="center" vertical="center" wrapText="1"/>
    </xf>
    <xf numFmtId="176" fontId="7" fillId="0" borderId="7" xfId="39" applyNumberFormat="1" applyFont="1" applyFill="1" applyBorder="1" applyAlignment="1">
      <alignment horizontal="center" vertical="center" wrapText="1"/>
    </xf>
    <xf numFmtId="176" fontId="7" fillId="0" borderId="8" xfId="39" applyNumberFormat="1" applyFont="1" applyFill="1" applyBorder="1" applyAlignment="1">
      <alignment horizontal="center" vertical="center" wrapText="1"/>
    </xf>
    <xf numFmtId="176" fontId="7" fillId="0" borderId="9" xfId="39" applyNumberFormat="1" applyFont="1" applyFill="1" applyBorder="1" applyAlignment="1">
      <alignment horizontal="center" vertical="center" wrapText="1"/>
    </xf>
    <xf numFmtId="0" fontId="7" fillId="0" borderId="0" xfId="39" applyFont="1" applyAlignment="1">
      <alignment horizontal="left" vertical="center" wrapText="1"/>
    </xf>
  </cellXfs>
  <cellStyles count="51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事业单位部门决算报表（讨论稿）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S11"/>
  <sheetViews>
    <sheetView tabSelected="1" workbookViewId="0">
      <selection activeCell="A9" sqref="A9:F9"/>
    </sheetView>
  </sheetViews>
  <sheetFormatPr defaultColWidth="9" defaultRowHeight="14.25"/>
  <cols>
    <col min="1" max="1" width="19.6333333333333" style="9" customWidth="1"/>
    <col min="2" max="2" width="21.25" style="9" customWidth="1"/>
    <col min="3" max="5" width="16.6333333333333" style="9" customWidth="1"/>
    <col min="6" max="6" width="20" style="9" customWidth="1"/>
    <col min="7" max="16384" width="9" style="10"/>
  </cols>
  <sheetData>
    <row r="1" s="4" customFormat="1" ht="24.95" customHeight="1" spans="1:253">
      <c r="A1" s="11" t="s">
        <v>0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</row>
    <row r="3" s="5" customFormat="1" ht="38.1" customHeight="1" spans="1:6">
      <c r="A3" s="12" t="s">
        <v>1</v>
      </c>
      <c r="B3" s="12"/>
      <c r="C3" s="12"/>
      <c r="D3" s="12"/>
      <c r="E3" s="12"/>
      <c r="F3" s="12"/>
    </row>
    <row r="4" s="6" customFormat="1" ht="18" customHeight="1" spans="1:6">
      <c r="A4" s="13"/>
      <c r="B4" s="14"/>
      <c r="C4" s="14"/>
      <c r="D4" s="14"/>
      <c r="E4" s="14"/>
      <c r="F4" s="15"/>
    </row>
    <row r="5" s="6" customFormat="1" ht="18" customHeight="1" spans="1:6">
      <c r="A5" s="13"/>
      <c r="B5" s="14"/>
      <c r="C5" s="14"/>
      <c r="D5" s="14"/>
      <c r="E5" s="14"/>
      <c r="F5" s="15" t="s">
        <v>2</v>
      </c>
    </row>
    <row r="6" s="7" customFormat="1" ht="30" customHeight="1" spans="1:6">
      <c r="A6" s="16" t="s">
        <v>3</v>
      </c>
      <c r="B6" s="17" t="s">
        <v>4</v>
      </c>
      <c r="C6" s="17" t="s">
        <v>5</v>
      </c>
      <c r="D6" s="17"/>
      <c r="E6" s="17"/>
      <c r="F6" s="18" t="s">
        <v>6</v>
      </c>
    </row>
    <row r="7" s="7" customFormat="1" ht="30" customHeight="1" spans="1:6">
      <c r="A7" s="19"/>
      <c r="B7" s="20"/>
      <c r="C7" s="20" t="s">
        <v>7</v>
      </c>
      <c r="D7" s="20" t="s">
        <v>8</v>
      </c>
      <c r="E7" s="20" t="s">
        <v>9</v>
      </c>
      <c r="F7" s="21"/>
    </row>
    <row r="8" s="7" customFormat="1" ht="27.95" customHeight="1" spans="1:6">
      <c r="A8" s="22">
        <v>1</v>
      </c>
      <c r="B8" s="23">
        <v>2</v>
      </c>
      <c r="C8" s="23">
        <v>3</v>
      </c>
      <c r="D8" s="23">
        <v>4</v>
      </c>
      <c r="E8" s="23">
        <v>5</v>
      </c>
      <c r="F8" s="24">
        <v>6</v>
      </c>
    </row>
    <row r="9" s="8" customFormat="1" ht="42.75" customHeight="1" spans="1:6">
      <c r="A9" s="25">
        <v>0.88</v>
      </c>
      <c r="B9" s="26">
        <v>0.18</v>
      </c>
      <c r="C9" s="26">
        <v>0.68</v>
      </c>
      <c r="D9" s="26">
        <v>0.09</v>
      </c>
      <c r="E9" s="26">
        <v>0.59</v>
      </c>
      <c r="F9" s="27">
        <v>0.02</v>
      </c>
    </row>
    <row r="10" ht="32.1" customHeight="1" spans="1:6">
      <c r="A10" s="28" t="s">
        <v>10</v>
      </c>
      <c r="B10" s="28"/>
      <c r="C10" s="28"/>
      <c r="D10" s="28"/>
      <c r="E10" s="28"/>
      <c r="F10" s="28"/>
    </row>
    <row r="11" ht="24.95" customHeight="1"/>
  </sheetData>
  <mergeCells count="6">
    <mergeCell ref="A3:F3"/>
    <mergeCell ref="C6:E6"/>
    <mergeCell ref="A10:F10"/>
    <mergeCell ref="A6:A7"/>
    <mergeCell ref="B6:B7"/>
    <mergeCell ref="F6:F7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2:Q27"/>
  <sheetViews>
    <sheetView workbookViewId="0">
      <selection activeCell="J24" sqref="J24"/>
    </sheetView>
  </sheetViews>
  <sheetFormatPr defaultColWidth="9" defaultRowHeight="13.5"/>
  <cols>
    <col min="5" max="5" width="12.625"/>
    <col min="6" max="6" width="13.75"/>
    <col min="8" max="9" width="13.125" customWidth="1"/>
    <col min="10" max="17" width="12.625"/>
  </cols>
  <sheetData>
    <row r="2" spans="3:13">
      <c r="C2">
        <v>24</v>
      </c>
      <c r="D2" t="s">
        <v>11</v>
      </c>
      <c r="E2" t="s">
        <v>12</v>
      </c>
      <c r="H2" t="s">
        <v>13</v>
      </c>
      <c r="I2" t="s">
        <v>14</v>
      </c>
      <c r="J2" t="s">
        <v>15</v>
      </c>
      <c r="K2" t="s">
        <v>16</v>
      </c>
      <c r="L2">
        <f>D10-H3</f>
        <v>0.88</v>
      </c>
      <c r="M2">
        <v>23</v>
      </c>
    </row>
    <row r="3" spans="3:13">
      <c r="C3" t="s">
        <v>17</v>
      </c>
      <c r="D3">
        <v>0.14</v>
      </c>
      <c r="E3">
        <v>0.04</v>
      </c>
      <c r="F3">
        <f>SUM(D3:E3)</f>
        <v>0.18</v>
      </c>
      <c r="L3" s="3" t="e">
        <f>D10/H3</f>
        <v>#DIV/0!</v>
      </c>
      <c r="M3">
        <v>0.98</v>
      </c>
    </row>
    <row r="4" spans="3:16">
      <c r="C4" t="s">
        <v>18</v>
      </c>
      <c r="D4">
        <v>0.68</v>
      </c>
      <c r="H4" t="s">
        <v>19</v>
      </c>
      <c r="J4">
        <v>0.04</v>
      </c>
      <c r="M4">
        <f>M3-D10</f>
        <v>0.0999999999999999</v>
      </c>
      <c r="O4">
        <f>D6-J7</f>
        <v>-0.0900000000000001</v>
      </c>
      <c r="P4" s="1">
        <f>D6/J7</f>
        <v>0.867647058823529</v>
      </c>
    </row>
    <row r="5" spans="3:13">
      <c r="C5" t="s">
        <v>20</v>
      </c>
      <c r="D5">
        <v>0.09</v>
      </c>
      <c r="H5" t="s">
        <v>17</v>
      </c>
      <c r="J5">
        <v>0.17</v>
      </c>
      <c r="K5">
        <v>0.04</v>
      </c>
      <c r="L5">
        <f t="shared" ref="L5:L10" si="0">SUM(J5:K5)</f>
        <v>0.21</v>
      </c>
      <c r="M5" s="3">
        <f>M4/M3</f>
        <v>0.10204081632653</v>
      </c>
    </row>
    <row r="6" spans="3:12">
      <c r="C6" t="s">
        <v>21</v>
      </c>
      <c r="D6">
        <v>0.59</v>
      </c>
      <c r="H6" t="s">
        <v>22</v>
      </c>
      <c r="J6">
        <v>0.86</v>
      </c>
      <c r="K6">
        <v>0</v>
      </c>
      <c r="L6">
        <v>0.864</v>
      </c>
    </row>
    <row r="7" spans="3:15">
      <c r="C7" t="s">
        <v>23</v>
      </c>
      <c r="D7">
        <v>0.02</v>
      </c>
      <c r="F7">
        <f>D7/J4</f>
        <v>0.5</v>
      </c>
      <c r="H7" t="s">
        <v>24</v>
      </c>
      <c r="J7">
        <v>0.68</v>
      </c>
      <c r="K7">
        <v>0</v>
      </c>
      <c r="L7">
        <v>0.68</v>
      </c>
      <c r="N7">
        <f>L7-D6</f>
        <v>0.0900000000000001</v>
      </c>
      <c r="O7" s="1">
        <f>D6/L7</f>
        <v>0.867647058823529</v>
      </c>
    </row>
    <row r="8" spans="8:17">
      <c r="H8" t="s">
        <v>20</v>
      </c>
      <c r="J8">
        <v>0.18</v>
      </c>
      <c r="K8">
        <v>0.004</v>
      </c>
      <c r="L8">
        <f t="shared" si="0"/>
        <v>0.184</v>
      </c>
      <c r="M8">
        <f>L8-D5</f>
        <v>0.094</v>
      </c>
      <c r="N8" s="1">
        <f>M8/L8</f>
        <v>0.510869565217391</v>
      </c>
      <c r="O8">
        <f>0.864-D4</f>
        <v>0.184</v>
      </c>
      <c r="P8">
        <f>D4/L6</f>
        <v>0.787037037037037</v>
      </c>
      <c r="Q8" s="1">
        <f>D5/L8</f>
        <v>0.489130434782609</v>
      </c>
    </row>
    <row r="9" spans="4:4">
      <c r="D9">
        <f>D3+D4+D7</f>
        <v>0.84</v>
      </c>
    </row>
    <row r="10" spans="4:15">
      <c r="D10">
        <f>D9+E3</f>
        <v>0.88</v>
      </c>
      <c r="J10">
        <f>J4+J5+J6</f>
        <v>1.07</v>
      </c>
      <c r="K10">
        <f>SUM(K5:K9)</f>
        <v>0.044</v>
      </c>
      <c r="L10">
        <f t="shared" si="0"/>
        <v>1.114</v>
      </c>
      <c r="N10" s="3">
        <f>D10/1.11</f>
        <v>0.792792792792793</v>
      </c>
      <c r="O10">
        <f>D4/L6</f>
        <v>0.787037037037037</v>
      </c>
    </row>
    <row r="12" spans="12:12">
      <c r="L12">
        <f>L10-D10</f>
        <v>0.234</v>
      </c>
    </row>
    <row r="13" spans="5:10">
      <c r="E13" s="1">
        <f>F3/L5</f>
        <v>0.857142857142857</v>
      </c>
      <c r="J13">
        <f>J6-D4</f>
        <v>0.18</v>
      </c>
    </row>
    <row r="14" spans="10:10">
      <c r="J14" s="1">
        <f>D4/J6</f>
        <v>0.790697674418605</v>
      </c>
    </row>
    <row r="18" spans="5:8">
      <c r="E18">
        <v>23</v>
      </c>
      <c r="F18" s="2">
        <v>0.98</v>
      </c>
      <c r="G18">
        <f>F18-D10</f>
        <v>0.1</v>
      </c>
      <c r="H18" s="1">
        <f>G18/F18</f>
        <v>0.102040816326531</v>
      </c>
    </row>
    <row r="19" spans="6:7">
      <c r="F19" t="s">
        <v>11</v>
      </c>
      <c r="G19" t="s">
        <v>12</v>
      </c>
    </row>
    <row r="20" spans="5:9">
      <c r="E20" t="s">
        <v>17</v>
      </c>
      <c r="F20">
        <v>0.12</v>
      </c>
      <c r="G20">
        <v>0.04</v>
      </c>
      <c r="H20">
        <f>SUM(F20:G20)</f>
        <v>0.16</v>
      </c>
      <c r="I20">
        <f>F3-H20</f>
        <v>0.02</v>
      </c>
    </row>
    <row r="21" spans="5:10">
      <c r="E21" t="s">
        <v>18</v>
      </c>
      <c r="H21">
        <v>0.8</v>
      </c>
      <c r="I21">
        <f>H21-D4</f>
        <v>0.12</v>
      </c>
      <c r="J21" s="3">
        <f>I21/H21</f>
        <v>0.15</v>
      </c>
    </row>
    <row r="22" spans="5:10">
      <c r="E22" t="s">
        <v>20</v>
      </c>
      <c r="H22">
        <v>0.18</v>
      </c>
      <c r="I22">
        <f>H22-D5</f>
        <v>0.09</v>
      </c>
      <c r="J22">
        <f>I22/H22</f>
        <v>0.5</v>
      </c>
    </row>
    <row r="23" spans="5:11">
      <c r="E23" t="s">
        <v>21</v>
      </c>
      <c r="I23">
        <v>0.62</v>
      </c>
      <c r="J23">
        <f>I23-D6</f>
        <v>0.03</v>
      </c>
      <c r="K23" s="1">
        <f>J23/I23</f>
        <v>0.0483870967741936</v>
      </c>
    </row>
    <row r="24" spans="5:5">
      <c r="E24" t="s">
        <v>23</v>
      </c>
    </row>
    <row r="27" spans="6:6">
      <c r="F27">
        <f>F26+G20</f>
        <v>0.04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高晶</dc:creator>
  <cp:lastModifiedBy>Dell</cp:lastModifiedBy>
  <dcterms:created xsi:type="dcterms:W3CDTF">2022-06-21T10:10:00Z</dcterms:created>
  <cp:lastPrinted>2024-08-07T03:50:00Z</cp:lastPrinted>
  <dcterms:modified xsi:type="dcterms:W3CDTF">2025-08-07T09:27:00Z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BBD8429C9F1E4521B6D9CD4EA4A06BD2</vt:lpwstr>
  </property>
  <property fmtid="{D5CDD505-2E9C-101B-9397-08002B2CF9AE}" pid="3" name="KSOProductBuildVer">
    <vt:lpwstr>2052-10.1.0.6065</vt:lpwstr>
  </property>
</Properties>
</file>